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910" firstSheet="1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<sst xmlns="http://schemas.openxmlformats.org/spreadsheetml/2006/main" count="235" uniqueCount="160">
  <si>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</si>
  <si>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</si>
  <si>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</si>
  <si>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</si>
  <si>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</si>
  <si>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</si>
  <si>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</si>
  <si>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</si>
  <si>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</si>
  <si>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</si>
  <si>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</si>
  <si>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</si>
  <si>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</si>
  <si>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</si>
  <si>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</si>
  <si>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</si>
  <si>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</si>
  <si>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</si>
  <si>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</si>
  <si>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</si>
  <si>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</si>
  <si>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</si>
  <si>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</si>
  <si>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</si>
  <si>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</si>
  <si>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</si>
  <si>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</si>
  <si>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</si>
  <si>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</si>
  <si>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</si>
  <si>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</si>
  <si>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</si>
  <si>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</si>
  <si>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</si>
  <si>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</si>
  <si>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</si>
  <si>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</si>
  <si>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</si>
  <si>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</si>
  <si>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</si>
  <si>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</si>
  <si>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</si>
  <si>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</si>
  <si>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</si>
  <si>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</si>
  <si>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</si>
  <si>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</si>
  <si>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</si>
  <si>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</si>
  <si>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</si>
  <si>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</si>
  <si>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</si>
  <si>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</si>
  <si>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</si>
  <si>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</si>
  <si>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</si>
  <si>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</si>
  <si>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</si>
  <si>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</si>
  <si>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</si>
  <si>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</si>
  <si>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</si>
  <si>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</si>
  <si>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</si>
  <si>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</si>
  <si>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</si>
  <si>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</si>
  <si>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</si>
  <si>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</si>
  <si>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</si>
  <si>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</si>
  <si>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</si>
  <si>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</si>
  <si>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</si>
  <si>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</si>
  <si>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</si>
  <si>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表1：</t>
  </si>
  <si>
    <t>表2：</t>
  </si>
  <si>
    <t>表4：</t>
  </si>
  <si>
    <t>表5：</t>
  </si>
  <si>
    <t>表6：</t>
  </si>
  <si>
    <t>表7：</t>
  </si>
  <si>
    <t>表8：</t>
  </si>
  <si>
    <t>教育支出</t>
  </si>
  <si>
    <t>其他工资福利支出</t>
  </si>
  <si>
    <t>电费</t>
  </si>
  <si>
    <t>邮电费</t>
  </si>
  <si>
    <t>差旅费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</si>
  <si>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</si>
  <si>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</si>
  <si>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</si>
  <si>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</si>
  <si>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</si>
  <si>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</si>
  <si>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</si>
  <si>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合计</t>
  </si>
  <si>
    <t>教育支出</t>
  </si>
  <si>
    <t>进修及培训</t>
  </si>
  <si>
    <t>干部教育</t>
  </si>
  <si>
    <t>奖金</t>
  </si>
  <si>
    <t>合计</t>
  </si>
  <si>
    <t>合计</t>
  </si>
  <si>
    <t>本单位没有使用政府性基金安排的支出，故本表无数据。</t>
  </si>
  <si>
    <t>其他对个人和家庭的补助</t>
  </si>
  <si>
    <t>伙食补助费</t>
  </si>
  <si>
    <t>其他社会保障缴费</t>
  </si>
  <si>
    <t>（一）教育支出</t>
  </si>
  <si>
    <t>（二）社会保障与就业支出</t>
  </si>
  <si>
    <t>（三）医疗卫生与计划生育支出</t>
  </si>
  <si>
    <t>（四）住房保障支出</t>
  </si>
  <si>
    <t>一、教育支出</t>
  </si>
  <si>
    <t>二、社会保障与就业支出</t>
  </si>
  <si>
    <t>三、医疗卫生与计划生育支出</t>
  </si>
  <si>
    <t>四、住房保障支出</t>
  </si>
  <si>
    <t>MB0M37751</t>
  </si>
  <si>
    <t>类</t>
  </si>
  <si>
    <t>款</t>
  </si>
  <si>
    <t>01</t>
  </si>
  <si>
    <t>02</t>
  </si>
  <si>
    <t>03</t>
  </si>
  <si>
    <t>06</t>
  </si>
  <si>
    <t>07</t>
  </si>
  <si>
    <t>11</t>
  </si>
  <si>
    <t>16</t>
  </si>
  <si>
    <t>17</t>
  </si>
  <si>
    <t>28</t>
  </si>
  <si>
    <t>29</t>
  </si>
  <si>
    <t>31</t>
  </si>
  <si>
    <t>99</t>
  </si>
  <si>
    <t>部门预算经济分类</t>
  </si>
  <si>
    <t>政府预算经济分类</t>
  </si>
  <si>
    <t>科目编码</t>
  </si>
  <si>
    <t>科目名称</t>
  </si>
  <si>
    <t>合计</t>
  </si>
  <si>
    <t>类</t>
  </si>
  <si>
    <t>款</t>
  </si>
  <si>
    <t>对事业单位经常性补助</t>
  </si>
  <si>
    <t>工资福利支出</t>
  </si>
  <si>
    <t>商品和服务支出</t>
  </si>
  <si>
    <t>表3：</t>
  </si>
  <si>
    <t>手续费</t>
  </si>
  <si>
    <t>维修（护）费</t>
  </si>
  <si>
    <t>其他交通费用</t>
  </si>
  <si>
    <t>抚恤金</t>
  </si>
  <si>
    <t>医疗费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</si>
  <si>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</si>
  <si>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t>政府性基金决算支出表</t>
  </si>
  <si>
    <t>04</t>
  </si>
  <si>
    <t>13</t>
  </si>
  <si>
    <t>39</t>
  </si>
  <si>
    <t>税金及附加费用</t>
  </si>
  <si>
    <t>40</t>
  </si>
  <si>
    <t>2017年决算数</t>
  </si>
  <si>
    <t>资本性支出</t>
  </si>
  <si>
    <t>对事业单位资本性补助</t>
  </si>
  <si>
    <r>
      <t>0</t>
    </r>
    <r>
      <rPr>
        <sz val="11"/>
        <color indexed="8"/>
        <rFont val="宋体"/>
        <family val="0"/>
      </rPr>
      <t>1</t>
    </r>
  </si>
  <si>
    <t xml:space="preserve"> 资本性支出（一）</t>
  </si>
  <si>
    <t>社会福利和救助</t>
  </si>
  <si>
    <r>
      <t>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</si>
  <si>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r>
      <t>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</si>
</sst>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2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 wrapText="1"/>
    </xf>
    <xf numFmtId="184" fontId="1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7.28125" style="0" customWidth="1"/>
    <col min="2" max="2" width="16.421875" style="0" customWidth="1"/>
    <col min="3" max="3" width="30.8515625" style="0" customWidth="1"/>
    <col min="4" max="4" width="11.7109375" style="0" customWidth="1"/>
    <col min="5" max="5" width="15.00390625" style="0" customWidth="1"/>
    <col min="6" max="6" width="17.7109375" style="0" customWidth="1"/>
  </cols>
  <sheetData>
    <row r="1" spans="1:3" ht="22.5">
      <c r="A1" s="18" t="s">
        <v>76</v>
      </c>
      <c r="C1" s="1" t="s">
        <v>0</v>
      </c>
    </row>
    <row r="2" spans="1:6" ht="19.5" thickBot="1">
      <c r="A2" s="48" t="s">
        <v>67</v>
      </c>
      <c r="B2" s="49"/>
      <c r="C2" s="11"/>
      <c r="D2" s="11"/>
      <c r="E2" s="47" t="s">
        <v>66</v>
      </c>
      <c r="F2" s="47"/>
    </row>
    <row r="3" spans="1:6" ht="21" customHeight="1">
      <c r="A3" s="44" t="s">
        <v>1</v>
      </c>
      <c r="B3" s="45"/>
      <c r="C3" s="44" t="s">
        <v>2</v>
      </c>
      <c r="D3" s="46"/>
      <c r="E3" s="46"/>
      <c r="F3" s="45"/>
    </row>
    <row r="4" spans="1:6" ht="39.75" customHeight="1">
      <c r="A4" s="7" t="s">
        <v>3</v>
      </c>
      <c r="B4" s="7" t="s">
        <v>4</v>
      </c>
      <c r="C4" s="7" t="s">
        <v>3</v>
      </c>
      <c r="D4" s="7" t="s">
        <v>5</v>
      </c>
      <c r="E4" s="9" t="s">
        <v>6</v>
      </c>
      <c r="F4" s="9" t="s">
        <v>7</v>
      </c>
    </row>
    <row r="5" spans="1:6" ht="33.75" customHeight="1">
      <c r="A5" s="8" t="s">
        <v>8</v>
      </c>
      <c r="B5" s="15">
        <v>7414.73</v>
      </c>
      <c r="C5" s="7" t="s">
        <v>9</v>
      </c>
      <c r="D5" s="15">
        <v>3850.11</v>
      </c>
      <c r="E5" s="15">
        <v>3850.11</v>
      </c>
      <c r="F5" s="15">
        <v>0</v>
      </c>
    </row>
    <row r="6" spans="1:6" ht="28.5" customHeight="1">
      <c r="A6" s="14" t="s">
        <v>10</v>
      </c>
      <c r="B6" s="15">
        <v>7414.73</v>
      </c>
      <c r="C6" s="27" t="s">
        <v>106</v>
      </c>
      <c r="D6" s="15">
        <v>3850.11</v>
      </c>
      <c r="E6" s="15">
        <v>3850.11</v>
      </c>
      <c r="F6" s="7">
        <v>0</v>
      </c>
    </row>
    <row r="7" spans="1:6" ht="28.5" customHeight="1">
      <c r="A7" s="14" t="s">
        <v>11</v>
      </c>
      <c r="B7" s="15">
        <v>0</v>
      </c>
      <c r="C7" s="27" t="s">
        <v>107</v>
      </c>
      <c r="D7" s="7">
        <v>0</v>
      </c>
      <c r="E7" s="7">
        <v>0</v>
      </c>
      <c r="F7" s="7">
        <v>0</v>
      </c>
    </row>
    <row r="8" spans="1:6" ht="28.5" customHeight="1">
      <c r="A8" s="15" t="s">
        <v>13</v>
      </c>
      <c r="B8" s="15">
        <v>0</v>
      </c>
      <c r="C8" s="28" t="s">
        <v>108</v>
      </c>
      <c r="D8" s="7">
        <v>0</v>
      </c>
      <c r="E8" s="7">
        <v>0</v>
      </c>
      <c r="F8" s="7">
        <v>0</v>
      </c>
    </row>
    <row r="9" spans="1:6" ht="28.5" customHeight="1">
      <c r="A9" s="14" t="s">
        <v>12</v>
      </c>
      <c r="B9" s="15">
        <v>212.84</v>
      </c>
      <c r="C9" s="28" t="s">
        <v>109</v>
      </c>
      <c r="D9" s="7">
        <v>0</v>
      </c>
      <c r="E9" s="7">
        <v>0</v>
      </c>
      <c r="F9" s="7">
        <v>0</v>
      </c>
    </row>
    <row r="10" spans="1:6" ht="28.5" customHeight="1">
      <c r="A10" s="14" t="s">
        <v>10</v>
      </c>
      <c r="B10" s="15">
        <v>212.84</v>
      </c>
      <c r="C10" s="21"/>
      <c r="D10" s="21"/>
      <c r="E10" s="21"/>
      <c r="F10" s="21"/>
    </row>
    <row r="11" spans="1:6" ht="28.5" customHeight="1">
      <c r="A11" s="14" t="s">
        <v>11</v>
      </c>
      <c r="B11" s="15">
        <v>0</v>
      </c>
      <c r="C11" s="21"/>
      <c r="D11" s="21"/>
      <c r="E11" s="21"/>
      <c r="F11" s="21"/>
    </row>
    <row r="12" spans="1:6" ht="28.5" customHeight="1">
      <c r="A12" s="15"/>
      <c r="B12" s="15"/>
      <c r="C12" s="14" t="s">
        <v>14</v>
      </c>
      <c r="D12" s="7">
        <v>3777.46</v>
      </c>
      <c r="E12" s="7">
        <v>3777.46</v>
      </c>
      <c r="F12" s="7">
        <v>0</v>
      </c>
    </row>
    <row r="13" spans="1:6" ht="28.5" customHeight="1">
      <c r="A13" s="15" t="s">
        <v>15</v>
      </c>
      <c r="B13" s="15">
        <f>SUM(B9,B5)</f>
        <v>7627.57</v>
      </c>
      <c r="C13" s="15" t="s">
        <v>16</v>
      </c>
      <c r="D13" s="7">
        <f>D5+D12</f>
        <v>7627.57</v>
      </c>
      <c r="E13" s="7">
        <f>SUM(E6:E12)</f>
        <v>7627.57</v>
      </c>
      <c r="F13" s="7">
        <v>0</v>
      </c>
    </row>
    <row r="14" ht="22.5">
      <c r="A14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3" sqref="C3:E3"/>
    </sheetView>
  </sheetViews>
  <sheetFormatPr defaultColWidth="9.140625" defaultRowHeight="15"/>
  <cols>
    <col min="1" max="1" width="10.421875" style="0" customWidth="1"/>
    <col min="2" max="2" width="25.28125" style="0" customWidth="1"/>
    <col min="3" max="3" width="10.421875" style="0" customWidth="1"/>
    <col min="4" max="4" width="10.00390625" style="0" customWidth="1"/>
    <col min="5" max="5" width="8.8515625" style="0" customWidth="1"/>
    <col min="6" max="6" width="7.7109375" style="0" customWidth="1"/>
  </cols>
  <sheetData>
    <row r="1" spans="1:6" ht="36" customHeight="1">
      <c r="A1" s="18" t="s">
        <v>77</v>
      </c>
      <c r="B1" s="12"/>
      <c r="C1" s="13" t="s">
        <v>25</v>
      </c>
      <c r="D1" s="12"/>
      <c r="E1" s="12"/>
      <c r="F1" s="12"/>
    </row>
    <row r="2" spans="1:6" ht="16.5" customHeight="1">
      <c r="A2" s="50" t="s">
        <v>68</v>
      </c>
      <c r="B2" s="51"/>
      <c r="C2" s="51"/>
      <c r="D2" s="51"/>
      <c r="E2" s="51"/>
      <c r="F2" s="51"/>
    </row>
    <row r="3" spans="1:6" ht="45" customHeight="1">
      <c r="A3" s="54" t="s">
        <v>17</v>
      </c>
      <c r="B3" s="54"/>
      <c r="C3" s="54" t="s">
        <v>152</v>
      </c>
      <c r="D3" s="54"/>
      <c r="E3" s="54"/>
      <c r="F3" s="54" t="s">
        <v>18</v>
      </c>
    </row>
    <row r="4" spans="1:6" ht="37.5" customHeigh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54"/>
    </row>
    <row r="5" spans="1:6" ht="27" customHeight="1">
      <c r="A5" s="31">
        <v>205</v>
      </c>
      <c r="B5" s="31" t="s">
        <v>83</v>
      </c>
      <c r="C5" s="25">
        <f>D5+E5</f>
        <v>3850.1099999999997</v>
      </c>
      <c r="D5" s="25">
        <v>1472.43</v>
      </c>
      <c r="E5" s="25">
        <v>2377.68</v>
      </c>
      <c r="F5" s="7"/>
    </row>
    <row r="6" spans="1:6" ht="27" customHeight="1">
      <c r="A6" s="9">
        <v>20508</v>
      </c>
      <c r="B6" s="9" t="s">
        <v>97</v>
      </c>
      <c r="C6" s="7">
        <f>D6+E6</f>
        <v>3850.1099999999997</v>
      </c>
      <c r="D6" s="7">
        <v>1472.43</v>
      </c>
      <c r="E6" s="7">
        <v>2377.68</v>
      </c>
      <c r="F6" s="7"/>
    </row>
    <row r="7" spans="1:6" ht="27" customHeight="1">
      <c r="A7" s="9">
        <v>2050802</v>
      </c>
      <c r="B7" s="9" t="s">
        <v>98</v>
      </c>
      <c r="C7" s="7">
        <f>D7+E7</f>
        <v>3850.1099999999997</v>
      </c>
      <c r="D7" s="7">
        <v>1472.43</v>
      </c>
      <c r="E7" s="7">
        <v>2377.68</v>
      </c>
      <c r="F7" s="7"/>
    </row>
    <row r="8" spans="1:6" ht="27" customHeight="1">
      <c r="A8" s="55" t="s">
        <v>5</v>
      </c>
      <c r="B8" s="56"/>
      <c r="C8" s="25">
        <f>D8+E8</f>
        <v>3850.1099999999997</v>
      </c>
      <c r="D8" s="25">
        <v>1472.43</v>
      </c>
      <c r="E8" s="25">
        <v>2377.68</v>
      </c>
      <c r="F8" s="7"/>
    </row>
    <row r="9" spans="1:6" ht="13.5">
      <c r="A9" s="52" t="s">
        <v>24</v>
      </c>
      <c r="B9" s="53"/>
      <c r="C9" s="53"/>
      <c r="D9" s="53"/>
      <c r="E9" s="53"/>
      <c r="F9" s="53"/>
    </row>
  </sheetData>
  <sheetProtection/>
  <mergeCells count="6">
    <mergeCell ref="A2:F2"/>
    <mergeCell ref="A9:F9"/>
    <mergeCell ref="A3:B3"/>
    <mergeCell ref="C3:E3"/>
    <mergeCell ref="F3:F4"/>
    <mergeCell ref="A8:B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9">
      <selection activeCell="M35" sqref="M35"/>
    </sheetView>
  </sheetViews>
  <sheetFormatPr defaultColWidth="9.140625" defaultRowHeight="15"/>
  <cols>
    <col min="1" max="2" width="4.421875" style="20" customWidth="1"/>
    <col min="3" max="3" width="15.7109375" style="20" customWidth="1"/>
    <col min="4" max="4" width="10.421875" style="20" customWidth="1"/>
    <col min="5" max="5" width="4.57421875" style="20" customWidth="1"/>
    <col min="6" max="6" width="4.140625" style="20" customWidth="1"/>
    <col min="7" max="7" width="19.00390625" style="20" customWidth="1"/>
    <col min="8" max="8" width="10.7109375" style="20" customWidth="1"/>
    <col min="9" max="9" width="9.421875" style="20" customWidth="1"/>
    <col min="10" max="10" width="9.00390625" style="20" customWidth="1"/>
    <col min="11" max="11" width="4.8515625" style="20" customWidth="1"/>
    <col min="12" max="16384" width="9.00390625" style="20" customWidth="1"/>
  </cols>
  <sheetData>
    <row r="1" spans="1:11" ht="30" customHeight="1">
      <c r="A1" s="20" t="s">
        <v>139</v>
      </c>
      <c r="C1" s="59" t="s">
        <v>26</v>
      </c>
      <c r="D1" s="59"/>
      <c r="E1" s="59"/>
      <c r="F1" s="59"/>
      <c r="G1" s="59"/>
      <c r="H1" s="59"/>
      <c r="I1" s="59"/>
      <c r="J1" s="59"/>
      <c r="K1" s="59"/>
    </row>
    <row r="2" spans="6:11" ht="21" customHeight="1">
      <c r="F2" s="39"/>
      <c r="J2" s="74" t="s">
        <v>66</v>
      </c>
      <c r="K2" s="74"/>
    </row>
    <row r="3" spans="1:11" ht="21" customHeight="1">
      <c r="A3" s="64" t="s">
        <v>130</v>
      </c>
      <c r="B3" s="63"/>
      <c r="C3" s="63"/>
      <c r="D3" s="63"/>
      <c r="E3" s="63" t="s">
        <v>129</v>
      </c>
      <c r="F3" s="63"/>
      <c r="G3" s="63"/>
      <c r="H3" s="63"/>
      <c r="I3" s="63"/>
      <c r="J3" s="63"/>
      <c r="K3" s="54" t="s">
        <v>18</v>
      </c>
    </row>
    <row r="4" spans="1:11" ht="13.5">
      <c r="A4" s="64" t="s">
        <v>131</v>
      </c>
      <c r="B4" s="64"/>
      <c r="C4" s="64" t="s">
        <v>132</v>
      </c>
      <c r="D4" s="64" t="s">
        <v>133</v>
      </c>
      <c r="E4" s="54" t="s">
        <v>19</v>
      </c>
      <c r="F4" s="54"/>
      <c r="G4" s="54" t="s">
        <v>20</v>
      </c>
      <c r="H4" s="54" t="s">
        <v>5</v>
      </c>
      <c r="I4" s="54" t="s">
        <v>27</v>
      </c>
      <c r="J4" s="54" t="s">
        <v>28</v>
      </c>
      <c r="K4" s="54"/>
    </row>
    <row r="5" spans="1:11" ht="13.5">
      <c r="A5" s="35" t="s">
        <v>134</v>
      </c>
      <c r="B5" s="35" t="s">
        <v>135</v>
      </c>
      <c r="C5" s="64"/>
      <c r="D5" s="64"/>
      <c r="E5" s="22" t="s">
        <v>115</v>
      </c>
      <c r="F5" s="7" t="s">
        <v>116</v>
      </c>
      <c r="G5" s="54"/>
      <c r="H5" s="54"/>
      <c r="I5" s="54"/>
      <c r="J5" s="54"/>
      <c r="K5" s="54"/>
    </row>
    <row r="6" spans="1:11" ht="26.25" customHeight="1">
      <c r="A6" s="36">
        <v>505</v>
      </c>
      <c r="B6" s="40"/>
      <c r="C6" s="41" t="s">
        <v>136</v>
      </c>
      <c r="D6" s="36"/>
      <c r="E6" s="36">
        <v>301</v>
      </c>
      <c r="F6" s="25"/>
      <c r="G6" s="97" t="s">
        <v>29</v>
      </c>
      <c r="H6" s="25">
        <f>SUM(H7:H12)</f>
        <v>1130.92</v>
      </c>
      <c r="I6" s="25">
        <f>SUM(I7:I12)</f>
        <v>1130.92</v>
      </c>
      <c r="J6" s="25">
        <f>SUM(J7:J12)</f>
        <v>0</v>
      </c>
      <c r="K6" s="7"/>
    </row>
    <row r="7" spans="1:11" ht="17.25" customHeight="1">
      <c r="A7" s="60"/>
      <c r="B7" s="71" t="s">
        <v>117</v>
      </c>
      <c r="C7" s="68" t="s">
        <v>137</v>
      </c>
      <c r="D7" s="60">
        <f>SUM(H7:H12)</f>
        <v>1130.92</v>
      </c>
      <c r="E7" s="60"/>
      <c r="F7" s="32" t="s">
        <v>117</v>
      </c>
      <c r="G7" s="98" t="s">
        <v>30</v>
      </c>
      <c r="H7" s="7">
        <v>176.9</v>
      </c>
      <c r="I7" s="7">
        <v>176.9</v>
      </c>
      <c r="J7" s="7">
        <v>0</v>
      </c>
      <c r="K7" s="7"/>
    </row>
    <row r="8" spans="1:11" ht="17.25" customHeight="1">
      <c r="A8" s="61"/>
      <c r="B8" s="72"/>
      <c r="C8" s="69"/>
      <c r="D8" s="61"/>
      <c r="E8" s="61"/>
      <c r="F8" s="32" t="s">
        <v>118</v>
      </c>
      <c r="G8" s="98" t="s">
        <v>31</v>
      </c>
      <c r="H8" s="7">
        <v>521.32</v>
      </c>
      <c r="I8" s="7">
        <v>521.32</v>
      </c>
      <c r="J8" s="7">
        <v>0</v>
      </c>
      <c r="K8" s="7"/>
    </row>
    <row r="9" spans="1:11" ht="17.25" customHeight="1">
      <c r="A9" s="61"/>
      <c r="B9" s="72"/>
      <c r="C9" s="69"/>
      <c r="D9" s="61"/>
      <c r="E9" s="61"/>
      <c r="F9" s="32" t="s">
        <v>119</v>
      </c>
      <c r="G9" s="98" t="s">
        <v>99</v>
      </c>
      <c r="H9" s="7">
        <v>51.35</v>
      </c>
      <c r="I9" s="7">
        <v>51.35</v>
      </c>
      <c r="J9" s="7">
        <v>0</v>
      </c>
      <c r="K9" s="7"/>
    </row>
    <row r="10" spans="1:11" ht="17.25" customHeight="1">
      <c r="A10" s="61"/>
      <c r="B10" s="72"/>
      <c r="C10" s="69"/>
      <c r="D10" s="61"/>
      <c r="E10" s="61"/>
      <c r="F10" s="32" t="s">
        <v>120</v>
      </c>
      <c r="G10" s="93" t="s">
        <v>104</v>
      </c>
      <c r="H10" s="7">
        <v>27.16</v>
      </c>
      <c r="I10" s="7">
        <v>27.16</v>
      </c>
      <c r="J10" s="7">
        <v>0</v>
      </c>
      <c r="K10" s="7"/>
    </row>
    <row r="11" spans="1:11" ht="17.25" customHeight="1">
      <c r="A11" s="61"/>
      <c r="B11" s="72"/>
      <c r="C11" s="69"/>
      <c r="D11" s="61"/>
      <c r="E11" s="61"/>
      <c r="F11" s="32" t="s">
        <v>147</v>
      </c>
      <c r="G11" s="93" t="s">
        <v>105</v>
      </c>
      <c r="H11" s="7">
        <v>306.54</v>
      </c>
      <c r="I11" s="7">
        <v>306.54</v>
      </c>
      <c r="J11" s="7">
        <v>0</v>
      </c>
      <c r="K11" s="7"/>
    </row>
    <row r="12" spans="1:11" ht="17.25" customHeight="1">
      <c r="A12" s="61"/>
      <c r="B12" s="73"/>
      <c r="C12" s="70"/>
      <c r="D12" s="62"/>
      <c r="E12" s="62"/>
      <c r="F12" s="32">
        <v>99</v>
      </c>
      <c r="G12" s="98" t="s">
        <v>84</v>
      </c>
      <c r="H12" s="7">
        <v>47.65</v>
      </c>
      <c r="I12" s="7">
        <v>47.65</v>
      </c>
      <c r="J12" s="7">
        <v>0</v>
      </c>
      <c r="K12" s="7"/>
    </row>
    <row r="13" spans="1:11" ht="17.25" customHeight="1">
      <c r="A13" s="61"/>
      <c r="B13" s="71" t="s">
        <v>118</v>
      </c>
      <c r="C13" s="68" t="s">
        <v>138</v>
      </c>
      <c r="D13" s="65">
        <f>SUM(H14:H28)</f>
        <v>161.51100000000002</v>
      </c>
      <c r="E13" s="22">
        <v>302</v>
      </c>
      <c r="F13" s="33"/>
      <c r="G13" s="97" t="s">
        <v>32</v>
      </c>
      <c r="H13" s="37">
        <f>SUM(H14:H28)</f>
        <v>161.51100000000002</v>
      </c>
      <c r="I13" s="25">
        <v>0</v>
      </c>
      <c r="J13" s="37">
        <f>SUM(J14:J28)</f>
        <v>161.51100000000002</v>
      </c>
      <c r="K13" s="7"/>
    </row>
    <row r="14" spans="1:11" ht="17.25" customHeight="1">
      <c r="A14" s="61"/>
      <c r="B14" s="72"/>
      <c r="C14" s="69"/>
      <c r="D14" s="66"/>
      <c r="E14" s="60"/>
      <c r="F14" s="32" t="s">
        <v>117</v>
      </c>
      <c r="G14" s="98" t="s">
        <v>33</v>
      </c>
      <c r="H14" s="7">
        <v>8.41</v>
      </c>
      <c r="I14" s="7">
        <v>0</v>
      </c>
      <c r="J14" s="7">
        <v>8.41</v>
      </c>
      <c r="K14" s="7"/>
    </row>
    <row r="15" spans="1:11" ht="17.25" customHeight="1">
      <c r="A15" s="61"/>
      <c r="B15" s="72"/>
      <c r="C15" s="69"/>
      <c r="D15" s="66"/>
      <c r="E15" s="61"/>
      <c r="F15" s="32" t="s">
        <v>118</v>
      </c>
      <c r="G15" s="98" t="s">
        <v>34</v>
      </c>
      <c r="H15" s="7">
        <v>0.8</v>
      </c>
      <c r="I15" s="7">
        <v>0</v>
      </c>
      <c r="J15" s="7">
        <v>0.8</v>
      </c>
      <c r="K15" s="7"/>
    </row>
    <row r="16" spans="1:11" ht="17.25" customHeight="1">
      <c r="A16" s="61"/>
      <c r="B16" s="72"/>
      <c r="C16" s="69"/>
      <c r="D16" s="66"/>
      <c r="E16" s="61"/>
      <c r="F16" s="32" t="s">
        <v>147</v>
      </c>
      <c r="G16" s="98" t="s">
        <v>140</v>
      </c>
      <c r="H16" s="7">
        <v>0.001</v>
      </c>
      <c r="I16" s="7">
        <v>0</v>
      </c>
      <c r="J16" s="7">
        <v>0.001</v>
      </c>
      <c r="K16" s="7"/>
    </row>
    <row r="17" spans="1:11" ht="17.25" customHeight="1">
      <c r="A17" s="61"/>
      <c r="B17" s="72"/>
      <c r="C17" s="69"/>
      <c r="D17" s="66"/>
      <c r="E17" s="61"/>
      <c r="F17" s="32" t="s">
        <v>120</v>
      </c>
      <c r="G17" s="98" t="s">
        <v>85</v>
      </c>
      <c r="H17" s="7">
        <v>9.56</v>
      </c>
      <c r="I17" s="7">
        <v>0</v>
      </c>
      <c r="J17" s="7">
        <v>9.56</v>
      </c>
      <c r="K17" s="7"/>
    </row>
    <row r="18" spans="1:11" ht="17.25" customHeight="1">
      <c r="A18" s="61"/>
      <c r="B18" s="72"/>
      <c r="C18" s="69"/>
      <c r="D18" s="66"/>
      <c r="E18" s="61"/>
      <c r="F18" s="32" t="s">
        <v>121</v>
      </c>
      <c r="G18" s="98" t="s">
        <v>86</v>
      </c>
      <c r="H18" s="7">
        <v>16.8</v>
      </c>
      <c r="I18" s="7">
        <v>0</v>
      </c>
      <c r="J18" s="7">
        <v>16.8</v>
      </c>
      <c r="K18" s="7"/>
    </row>
    <row r="19" spans="1:11" ht="17.25" customHeight="1">
      <c r="A19" s="61"/>
      <c r="B19" s="72"/>
      <c r="C19" s="69"/>
      <c r="D19" s="66"/>
      <c r="E19" s="61"/>
      <c r="F19" s="32" t="s">
        <v>148</v>
      </c>
      <c r="G19" s="98" t="s">
        <v>141</v>
      </c>
      <c r="H19" s="7">
        <v>39.66</v>
      </c>
      <c r="I19" s="7">
        <v>0</v>
      </c>
      <c r="J19" s="7">
        <v>39.66</v>
      </c>
      <c r="K19" s="22"/>
    </row>
    <row r="20" spans="1:11" ht="17.25" customHeight="1">
      <c r="A20" s="61"/>
      <c r="B20" s="72"/>
      <c r="C20" s="69"/>
      <c r="D20" s="66"/>
      <c r="E20" s="61"/>
      <c r="F20" s="32" t="s">
        <v>122</v>
      </c>
      <c r="G20" s="98" t="s">
        <v>87</v>
      </c>
      <c r="H20" s="7">
        <v>4.31</v>
      </c>
      <c r="I20" s="7">
        <v>0</v>
      </c>
      <c r="J20" s="7">
        <v>4.31</v>
      </c>
      <c r="K20" s="22"/>
    </row>
    <row r="21" spans="1:11" ht="17.25" customHeight="1">
      <c r="A21" s="61"/>
      <c r="B21" s="72"/>
      <c r="C21" s="69"/>
      <c r="D21" s="66"/>
      <c r="E21" s="61"/>
      <c r="F21" s="32" t="s">
        <v>123</v>
      </c>
      <c r="G21" s="98" t="s">
        <v>88</v>
      </c>
      <c r="H21" s="7">
        <v>30.17</v>
      </c>
      <c r="I21" s="7">
        <v>0</v>
      </c>
      <c r="J21" s="7">
        <v>30.17</v>
      </c>
      <c r="K21" s="22"/>
    </row>
    <row r="22" spans="1:11" ht="17.25" customHeight="1">
      <c r="A22" s="61"/>
      <c r="B22" s="72"/>
      <c r="C22" s="69"/>
      <c r="D22" s="66"/>
      <c r="E22" s="61"/>
      <c r="F22" s="32" t="s">
        <v>124</v>
      </c>
      <c r="G22" s="98" t="s">
        <v>89</v>
      </c>
      <c r="H22" s="7">
        <v>1.65</v>
      </c>
      <c r="I22" s="7">
        <v>0</v>
      </c>
      <c r="J22" s="7">
        <v>1.65</v>
      </c>
      <c r="K22" s="22"/>
    </row>
    <row r="23" spans="1:11" ht="17.25" customHeight="1">
      <c r="A23" s="61"/>
      <c r="B23" s="72"/>
      <c r="C23" s="69"/>
      <c r="D23" s="66"/>
      <c r="E23" s="61"/>
      <c r="F23" s="32" t="s">
        <v>125</v>
      </c>
      <c r="G23" s="98" t="s">
        <v>90</v>
      </c>
      <c r="H23" s="7">
        <v>11.95</v>
      </c>
      <c r="I23" s="7">
        <v>0</v>
      </c>
      <c r="J23" s="7">
        <v>11.95</v>
      </c>
      <c r="K23" s="22"/>
    </row>
    <row r="24" spans="1:11" ht="17.25" customHeight="1">
      <c r="A24" s="61"/>
      <c r="B24" s="72"/>
      <c r="C24" s="69"/>
      <c r="D24" s="66"/>
      <c r="E24" s="61"/>
      <c r="F24" s="32" t="s">
        <v>126</v>
      </c>
      <c r="G24" s="98" t="s">
        <v>91</v>
      </c>
      <c r="H24" s="7">
        <v>0.28</v>
      </c>
      <c r="I24" s="7">
        <v>0</v>
      </c>
      <c r="J24" s="7">
        <v>0.28</v>
      </c>
      <c r="K24" s="22"/>
    </row>
    <row r="25" spans="1:11" ht="17.25" customHeight="1">
      <c r="A25" s="61"/>
      <c r="B25" s="72"/>
      <c r="C25" s="69"/>
      <c r="D25" s="66"/>
      <c r="E25" s="61"/>
      <c r="F25" s="32" t="s">
        <v>127</v>
      </c>
      <c r="G25" s="98" t="s">
        <v>92</v>
      </c>
      <c r="H25" s="7">
        <v>15.65</v>
      </c>
      <c r="I25" s="7">
        <v>0</v>
      </c>
      <c r="J25" s="7">
        <v>15.65</v>
      </c>
      <c r="K25" s="22"/>
    </row>
    <row r="26" spans="1:11" ht="17.25" customHeight="1">
      <c r="A26" s="61"/>
      <c r="B26" s="72"/>
      <c r="C26" s="69"/>
      <c r="D26" s="66"/>
      <c r="E26" s="61"/>
      <c r="F26" s="32" t="s">
        <v>149</v>
      </c>
      <c r="G26" s="98" t="s">
        <v>142</v>
      </c>
      <c r="H26" s="7">
        <v>0.4</v>
      </c>
      <c r="I26" s="7">
        <v>0</v>
      </c>
      <c r="J26" s="7">
        <v>0.4</v>
      </c>
      <c r="K26" s="22"/>
    </row>
    <row r="27" spans="1:11" ht="24" customHeight="1">
      <c r="A27" s="61"/>
      <c r="B27" s="72"/>
      <c r="C27" s="69"/>
      <c r="D27" s="66"/>
      <c r="E27" s="61"/>
      <c r="F27" s="32" t="s">
        <v>151</v>
      </c>
      <c r="G27" s="98" t="s">
        <v>150</v>
      </c>
      <c r="H27" s="7">
        <v>4.7</v>
      </c>
      <c r="I27" s="7">
        <v>0</v>
      </c>
      <c r="J27" s="7">
        <v>4.7</v>
      </c>
      <c r="K27" s="22"/>
    </row>
    <row r="28" spans="1:11" ht="17.25" customHeight="1">
      <c r="A28" s="62"/>
      <c r="B28" s="73"/>
      <c r="C28" s="70"/>
      <c r="D28" s="67"/>
      <c r="E28" s="62"/>
      <c r="F28" s="32" t="s">
        <v>128</v>
      </c>
      <c r="G28" s="98" t="s">
        <v>93</v>
      </c>
      <c r="H28" s="7">
        <v>17.17</v>
      </c>
      <c r="I28" s="7">
        <v>0</v>
      </c>
      <c r="J28" s="7">
        <v>17.17</v>
      </c>
      <c r="K28" s="22"/>
    </row>
    <row r="29" spans="1:11" ht="26.25" customHeight="1">
      <c r="A29" s="36">
        <v>509</v>
      </c>
      <c r="B29" s="40"/>
      <c r="C29" s="86" t="s">
        <v>94</v>
      </c>
      <c r="D29" s="87">
        <f>H29</f>
        <v>113.75</v>
      </c>
      <c r="E29" s="42">
        <v>303</v>
      </c>
      <c r="F29" s="33"/>
      <c r="G29" s="97" t="s">
        <v>94</v>
      </c>
      <c r="H29" s="25">
        <f>SUM(H30:H32)</f>
        <v>113.75</v>
      </c>
      <c r="I29" s="25">
        <f>SUM(I30:I32)</f>
        <v>113.75</v>
      </c>
      <c r="J29" s="25">
        <v>0</v>
      </c>
      <c r="K29" s="43"/>
    </row>
    <row r="30" spans="1:11" ht="17.25" customHeight="1">
      <c r="A30" s="88"/>
      <c r="B30" s="89" t="s">
        <v>117</v>
      </c>
      <c r="C30" s="92" t="s">
        <v>157</v>
      </c>
      <c r="D30" s="90">
        <v>23.78</v>
      </c>
      <c r="E30" s="88"/>
      <c r="F30" s="32" t="s">
        <v>147</v>
      </c>
      <c r="G30" s="98" t="s">
        <v>143</v>
      </c>
      <c r="H30" s="7">
        <v>13.98</v>
      </c>
      <c r="I30" s="7">
        <v>13.98</v>
      </c>
      <c r="J30" s="7">
        <v>0</v>
      </c>
      <c r="K30" s="43"/>
    </row>
    <row r="31" spans="1:11" ht="17.25" customHeight="1">
      <c r="A31" s="88"/>
      <c r="B31" s="89"/>
      <c r="C31" s="92"/>
      <c r="D31" s="90"/>
      <c r="E31" s="88"/>
      <c r="F31" s="32" t="s">
        <v>121</v>
      </c>
      <c r="G31" s="98" t="s">
        <v>144</v>
      </c>
      <c r="H31" s="7">
        <v>9.8</v>
      </c>
      <c r="I31" s="7">
        <v>9.8</v>
      </c>
      <c r="J31" s="7">
        <v>0</v>
      </c>
      <c r="K31" s="43"/>
    </row>
    <row r="32" spans="1:11" ht="26.25" customHeight="1">
      <c r="A32" s="88"/>
      <c r="B32" s="34" t="s">
        <v>128</v>
      </c>
      <c r="C32" s="93" t="s">
        <v>103</v>
      </c>
      <c r="D32" s="87">
        <v>89.97</v>
      </c>
      <c r="E32" s="88"/>
      <c r="F32" s="34" t="s">
        <v>128</v>
      </c>
      <c r="G32" s="93" t="s">
        <v>103</v>
      </c>
      <c r="H32" s="7">
        <v>89.97</v>
      </c>
      <c r="I32" s="7">
        <v>89.97</v>
      </c>
      <c r="J32" s="26">
        <v>0</v>
      </c>
      <c r="K32" s="43"/>
    </row>
    <row r="33" spans="1:11" ht="27" customHeight="1">
      <c r="A33" s="36">
        <v>506</v>
      </c>
      <c r="B33" s="34"/>
      <c r="C33" s="86" t="s">
        <v>154</v>
      </c>
      <c r="D33" s="94">
        <f>H33</f>
        <v>66.25</v>
      </c>
      <c r="E33" s="43">
        <v>310</v>
      </c>
      <c r="F33" s="34"/>
      <c r="G33" s="99" t="s">
        <v>153</v>
      </c>
      <c r="H33" s="25">
        <v>66.25</v>
      </c>
      <c r="I33" s="25">
        <v>0</v>
      </c>
      <c r="J33" s="25">
        <v>66.25</v>
      </c>
      <c r="K33" s="43"/>
    </row>
    <row r="34" spans="1:11" ht="23.25" customHeight="1">
      <c r="A34" s="43"/>
      <c r="B34" s="95" t="s">
        <v>155</v>
      </c>
      <c r="C34" s="96" t="s">
        <v>156</v>
      </c>
      <c r="D34" s="94">
        <v>66.25</v>
      </c>
      <c r="E34" s="43"/>
      <c r="F34" s="34"/>
      <c r="G34" s="91"/>
      <c r="H34" s="7"/>
      <c r="I34" s="7"/>
      <c r="J34" s="7"/>
      <c r="K34" s="43"/>
    </row>
    <row r="35" spans="1:11" ht="22.5" customHeight="1">
      <c r="A35" s="22"/>
      <c r="B35" s="57" t="s">
        <v>95</v>
      </c>
      <c r="C35" s="58"/>
      <c r="D35" s="38">
        <f>SUM(D33,D29,D13,D7)</f>
        <v>1472.431</v>
      </c>
      <c r="E35" s="36"/>
      <c r="F35" s="57" t="s">
        <v>95</v>
      </c>
      <c r="G35" s="58"/>
      <c r="H35" s="38">
        <f>SUM(H6+H13+H29+H33)</f>
        <v>1472.431</v>
      </c>
      <c r="I35" s="36">
        <f>SUM(I29,I13,I6)</f>
        <v>1244.67</v>
      </c>
      <c r="J35" s="38">
        <f>J33+J13</f>
        <v>227.76100000000002</v>
      </c>
      <c r="K35" s="22"/>
    </row>
    <row r="36" ht="13.5" customHeight="1"/>
  </sheetData>
  <sheetProtection/>
  <mergeCells count="27">
    <mergeCell ref="C30:C31"/>
    <mergeCell ref="B30:B31"/>
    <mergeCell ref="D4:D5"/>
    <mergeCell ref="D30:D31"/>
    <mergeCell ref="J2:K2"/>
    <mergeCell ref="E4:F4"/>
    <mergeCell ref="G4:G5"/>
    <mergeCell ref="H4:H5"/>
    <mergeCell ref="I4:I5"/>
    <mergeCell ref="J4:J5"/>
    <mergeCell ref="K3:K5"/>
    <mergeCell ref="E7:E12"/>
    <mergeCell ref="C7:C12"/>
    <mergeCell ref="B7:B12"/>
    <mergeCell ref="D7:D12"/>
    <mergeCell ref="C13:C28"/>
    <mergeCell ref="B13:B28"/>
    <mergeCell ref="F35:G35"/>
    <mergeCell ref="B35:C35"/>
    <mergeCell ref="C1:K1"/>
    <mergeCell ref="E14:E28"/>
    <mergeCell ref="E3:J3"/>
    <mergeCell ref="A3:D3"/>
    <mergeCell ref="A4:B4"/>
    <mergeCell ref="C4:C5"/>
    <mergeCell ref="A7:A28"/>
    <mergeCell ref="D13:D28"/>
  </mergeCells>
  <printOptions/>
  <pageMargins left="0.43" right="0.3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5.7109375" style="0" customWidth="1"/>
    <col min="4" max="5" width="7.421875" style="0" customWidth="1"/>
    <col min="6" max="6" width="5.421875" style="0" customWidth="1"/>
    <col min="7" max="7" width="5.8515625" style="0" customWidth="1"/>
    <col min="8" max="8" width="6.8515625" style="0" customWidth="1"/>
    <col min="9" max="9" width="6.7109375" style="0" customWidth="1"/>
    <col min="10" max="10" width="6.8515625" style="0" customWidth="1"/>
    <col min="11" max="11" width="6.421875" style="0" customWidth="1"/>
    <col min="12" max="12" width="5.7109375" style="0" customWidth="1"/>
    <col min="13" max="13" width="5.8515625" style="0" customWidth="1"/>
    <col min="14" max="14" width="6.140625" style="0" customWidth="1"/>
    <col min="15" max="15" width="6.00390625" style="0" customWidth="1"/>
    <col min="16" max="16" width="7.421875" style="0" customWidth="1"/>
    <col min="17" max="17" width="7.8515625" style="0" customWidth="1"/>
    <col min="18" max="18" width="6.00390625" style="0" customWidth="1"/>
  </cols>
  <sheetData>
    <row r="1" spans="1:18" ht="30" customHeight="1">
      <c r="A1" s="18" t="s">
        <v>78</v>
      </c>
      <c r="B1" s="59" t="s">
        <v>75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2" ht="20.25" customHeight="1">
      <c r="A2" s="16"/>
      <c r="B2" s="10"/>
      <c r="C2" s="10"/>
      <c r="D2" s="10"/>
      <c r="E2" s="10"/>
      <c r="F2" s="10"/>
      <c r="G2" s="10"/>
      <c r="H2" s="10"/>
      <c r="I2" s="10"/>
      <c r="J2" s="10"/>
      <c r="K2" s="77" t="s">
        <v>69</v>
      </c>
      <c r="L2" s="77"/>
    </row>
    <row r="3" spans="1:18" ht="48.75" customHeight="1">
      <c r="A3" s="75" t="s">
        <v>145</v>
      </c>
      <c r="B3" s="75"/>
      <c r="C3" s="75"/>
      <c r="D3" s="75"/>
      <c r="E3" s="75"/>
      <c r="F3" s="75"/>
      <c r="G3" s="100" t="s">
        <v>159</v>
      </c>
      <c r="H3" s="75"/>
      <c r="I3" s="75"/>
      <c r="J3" s="75"/>
      <c r="K3" s="75"/>
      <c r="L3" s="75"/>
      <c r="M3" s="100" t="s">
        <v>158</v>
      </c>
      <c r="N3" s="75"/>
      <c r="O3" s="75"/>
      <c r="P3" s="75"/>
      <c r="Q3" s="75"/>
      <c r="R3" s="75"/>
    </row>
    <row r="4" spans="1:18" ht="48.75" customHeight="1">
      <c r="A4" s="75" t="s">
        <v>5</v>
      </c>
      <c r="B4" s="76" t="s">
        <v>35</v>
      </c>
      <c r="C4" s="75" t="s">
        <v>36</v>
      </c>
      <c r="D4" s="75"/>
      <c r="E4" s="75"/>
      <c r="F4" s="76" t="s">
        <v>37</v>
      </c>
      <c r="G4" s="75" t="s">
        <v>5</v>
      </c>
      <c r="H4" s="76" t="s">
        <v>35</v>
      </c>
      <c r="I4" s="75" t="s">
        <v>36</v>
      </c>
      <c r="J4" s="75"/>
      <c r="K4" s="75"/>
      <c r="L4" s="76" t="s">
        <v>37</v>
      </c>
      <c r="M4" s="75" t="s">
        <v>5</v>
      </c>
      <c r="N4" s="76" t="s">
        <v>35</v>
      </c>
      <c r="O4" s="75" t="s">
        <v>36</v>
      </c>
      <c r="P4" s="75"/>
      <c r="Q4" s="75"/>
      <c r="R4" s="76" t="s">
        <v>37</v>
      </c>
    </row>
    <row r="5" spans="1:18" ht="48.75" customHeight="1">
      <c r="A5" s="75"/>
      <c r="B5" s="76"/>
      <c r="C5" s="5" t="s">
        <v>21</v>
      </c>
      <c r="D5" s="5" t="s">
        <v>38</v>
      </c>
      <c r="E5" s="5" t="s">
        <v>39</v>
      </c>
      <c r="F5" s="76"/>
      <c r="G5" s="75"/>
      <c r="H5" s="76"/>
      <c r="I5" s="5" t="s">
        <v>21</v>
      </c>
      <c r="J5" s="5" t="s">
        <v>38</v>
      </c>
      <c r="K5" s="5" t="s">
        <v>39</v>
      </c>
      <c r="L5" s="76"/>
      <c r="M5" s="75"/>
      <c r="N5" s="76"/>
      <c r="O5" s="5" t="s">
        <v>21</v>
      </c>
      <c r="P5" s="5" t="s">
        <v>38</v>
      </c>
      <c r="Q5" s="5" t="s">
        <v>39</v>
      </c>
      <c r="R5" s="76"/>
    </row>
    <row r="6" spans="1:18" s="20" customFormat="1" ht="48.75" customHeight="1">
      <c r="A6" s="6">
        <f>C6</f>
        <v>16.34</v>
      </c>
      <c r="B6" s="6">
        <v>0</v>
      </c>
      <c r="C6" s="6">
        <f>SUM(D6:F6)</f>
        <v>16.34</v>
      </c>
      <c r="D6" s="6">
        <v>0</v>
      </c>
      <c r="E6" s="6">
        <v>14.55</v>
      </c>
      <c r="F6" s="6">
        <v>1.79</v>
      </c>
      <c r="G6" s="6">
        <f>I6</f>
        <v>77.64</v>
      </c>
      <c r="H6" s="6">
        <v>0</v>
      </c>
      <c r="I6" s="6">
        <f>SUM(J6:L6)</f>
        <v>77.64</v>
      </c>
      <c r="J6" s="6">
        <v>59.44</v>
      </c>
      <c r="K6" s="6">
        <v>16</v>
      </c>
      <c r="L6" s="6">
        <v>2.2</v>
      </c>
      <c r="M6" s="6">
        <f>O6</f>
        <v>73.67</v>
      </c>
      <c r="N6" s="6">
        <v>0</v>
      </c>
      <c r="O6" s="6">
        <f>SUM(P6:R6)</f>
        <v>73.67</v>
      </c>
      <c r="P6" s="6">
        <v>56.37</v>
      </c>
      <c r="Q6" s="6">
        <v>15.65</v>
      </c>
      <c r="R6" s="6">
        <v>1.65</v>
      </c>
    </row>
  </sheetData>
  <sheetProtection/>
  <mergeCells count="17">
    <mergeCell ref="K2:L2"/>
    <mergeCell ref="A3:F3"/>
    <mergeCell ref="G3:L3"/>
    <mergeCell ref="M3:R3"/>
    <mergeCell ref="M4:M5"/>
    <mergeCell ref="N4:N5"/>
    <mergeCell ref="O4:Q4"/>
    <mergeCell ref="R4:R5"/>
    <mergeCell ref="B1:R1"/>
    <mergeCell ref="G4:G5"/>
    <mergeCell ref="H4:H5"/>
    <mergeCell ref="I4:K4"/>
    <mergeCell ref="L4:L5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8" t="s">
        <v>79</v>
      </c>
      <c r="B1" s="1"/>
      <c r="C1" s="1" t="s">
        <v>146</v>
      </c>
      <c r="D1" s="1"/>
      <c r="E1" s="1"/>
      <c r="F1" s="1"/>
    </row>
    <row r="2" spans="1:6" ht="21" customHeight="1">
      <c r="A2" s="3" t="s">
        <v>70</v>
      </c>
      <c r="E2" s="79" t="s">
        <v>71</v>
      </c>
      <c r="F2" s="79"/>
    </row>
    <row r="3" spans="1:6" ht="27" customHeight="1">
      <c r="A3" s="75" t="s">
        <v>19</v>
      </c>
      <c r="B3" s="75" t="s">
        <v>40</v>
      </c>
      <c r="C3" s="75" t="s">
        <v>41</v>
      </c>
      <c r="D3" s="75" t="s">
        <v>42</v>
      </c>
      <c r="E3" s="75"/>
      <c r="F3" s="75"/>
    </row>
    <row r="4" spans="1:6" ht="27" customHeight="1">
      <c r="A4" s="75"/>
      <c r="B4" s="75"/>
      <c r="C4" s="75"/>
      <c r="D4" s="6" t="s">
        <v>5</v>
      </c>
      <c r="E4" s="6" t="s">
        <v>22</v>
      </c>
      <c r="F4" s="6" t="s">
        <v>23</v>
      </c>
    </row>
    <row r="5" spans="1:6" ht="27" customHeight="1">
      <c r="A5" s="15" t="s">
        <v>13</v>
      </c>
      <c r="B5" s="15" t="s">
        <v>13</v>
      </c>
      <c r="C5" s="15" t="s">
        <v>114</v>
      </c>
      <c r="D5" s="6">
        <v>0</v>
      </c>
      <c r="E5" s="6">
        <v>0</v>
      </c>
      <c r="F5" s="6">
        <v>0</v>
      </c>
    </row>
    <row r="6" spans="1:6" ht="27" customHeight="1">
      <c r="A6" s="15"/>
      <c r="B6" s="15"/>
      <c r="C6" s="15"/>
      <c r="D6" s="6"/>
      <c r="E6" s="6"/>
      <c r="F6" s="6"/>
    </row>
    <row r="7" spans="1:6" ht="27" customHeight="1">
      <c r="A7" s="15"/>
      <c r="B7" s="15"/>
      <c r="C7" s="15"/>
      <c r="D7" s="6"/>
      <c r="E7" s="6"/>
      <c r="F7" s="6"/>
    </row>
    <row r="8" spans="1:6" ht="27" customHeight="1">
      <c r="A8" s="15"/>
      <c r="B8" s="15"/>
      <c r="C8" s="15"/>
      <c r="D8" s="6"/>
      <c r="E8" s="6"/>
      <c r="F8" s="6"/>
    </row>
    <row r="9" spans="1:6" ht="27" customHeight="1">
      <c r="A9" s="15"/>
      <c r="B9" s="15"/>
      <c r="C9" s="15"/>
      <c r="D9" s="6"/>
      <c r="E9" s="6"/>
      <c r="F9" s="6"/>
    </row>
    <row r="10" spans="1:6" ht="27" customHeight="1">
      <c r="A10" s="75" t="s">
        <v>5</v>
      </c>
      <c r="B10" s="75"/>
      <c r="C10" s="6" t="s">
        <v>114</v>
      </c>
      <c r="D10" s="6">
        <v>0</v>
      </c>
      <c r="E10" s="6">
        <v>0</v>
      </c>
      <c r="F10" s="6">
        <v>0</v>
      </c>
    </row>
    <row r="11" spans="1:6" ht="18.75">
      <c r="A11" s="78" t="s">
        <v>102</v>
      </c>
      <c r="B11" s="78"/>
      <c r="C11" s="78"/>
      <c r="D11" s="78"/>
      <c r="E11" s="78"/>
      <c r="F11" s="78"/>
    </row>
  </sheetData>
  <sheetProtection/>
  <mergeCells count="7">
    <mergeCell ref="A11:F11"/>
    <mergeCell ref="A10:B1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9.7109375" style="0" customWidth="1"/>
    <col min="2" max="2" width="23.7109375" style="0" customWidth="1"/>
    <col min="3" max="3" width="30.140625" style="0" customWidth="1"/>
    <col min="4" max="4" width="23.7109375" style="0" customWidth="1"/>
  </cols>
  <sheetData>
    <row r="1" spans="1:4" ht="22.5">
      <c r="A1" s="18" t="s">
        <v>80</v>
      </c>
      <c r="B1" s="1" t="s">
        <v>43</v>
      </c>
      <c r="C1" s="1"/>
      <c r="D1" s="1"/>
    </row>
    <row r="2" spans="1:4" ht="21" customHeight="1">
      <c r="A2" s="2"/>
      <c r="D2" t="s">
        <v>72</v>
      </c>
    </row>
    <row r="3" spans="1:4" ht="27.75" customHeight="1">
      <c r="A3" s="54" t="s">
        <v>1</v>
      </c>
      <c r="B3" s="54"/>
      <c r="C3" s="54" t="s">
        <v>2</v>
      </c>
      <c r="D3" s="54"/>
    </row>
    <row r="4" spans="1:4" ht="27.75" customHeight="1">
      <c r="A4" s="7" t="s">
        <v>3</v>
      </c>
      <c r="B4" s="7" t="s">
        <v>4</v>
      </c>
      <c r="C4" s="7" t="s">
        <v>3</v>
      </c>
      <c r="D4" s="7" t="s">
        <v>4</v>
      </c>
    </row>
    <row r="5" spans="1:4" ht="24.75" customHeight="1">
      <c r="A5" s="7" t="s">
        <v>45</v>
      </c>
      <c r="B5" s="7">
        <v>7414.73</v>
      </c>
      <c r="C5" s="7" t="s">
        <v>110</v>
      </c>
      <c r="D5" s="7">
        <v>3850.11</v>
      </c>
    </row>
    <row r="6" spans="1:4" ht="24.75" customHeight="1">
      <c r="A6" s="7" t="s">
        <v>46</v>
      </c>
      <c r="B6" s="7">
        <v>0</v>
      </c>
      <c r="C6" s="7" t="s">
        <v>111</v>
      </c>
      <c r="D6" s="7">
        <v>0</v>
      </c>
    </row>
    <row r="7" spans="1:4" ht="24.75" customHeight="1">
      <c r="A7" s="7" t="s">
        <v>47</v>
      </c>
      <c r="B7" s="7">
        <v>0</v>
      </c>
      <c r="C7" s="7" t="s">
        <v>112</v>
      </c>
      <c r="D7" s="7">
        <v>0</v>
      </c>
    </row>
    <row r="8" spans="1:4" ht="24.75" customHeight="1">
      <c r="A8" s="7" t="s">
        <v>48</v>
      </c>
      <c r="B8" s="7">
        <v>0</v>
      </c>
      <c r="C8" s="7" t="s">
        <v>113</v>
      </c>
      <c r="D8" s="7">
        <v>0</v>
      </c>
    </row>
    <row r="9" spans="1:4" ht="24.75" customHeight="1">
      <c r="A9" s="7" t="s">
        <v>49</v>
      </c>
      <c r="B9" s="7">
        <v>0</v>
      </c>
      <c r="C9" s="15" t="s">
        <v>13</v>
      </c>
      <c r="D9" s="22">
        <v>0</v>
      </c>
    </row>
    <row r="10" spans="1:4" ht="24.75" customHeight="1">
      <c r="A10" s="7" t="s">
        <v>50</v>
      </c>
      <c r="B10" s="7">
        <v>7414.73</v>
      </c>
      <c r="C10" s="7" t="s">
        <v>51</v>
      </c>
      <c r="D10" s="7">
        <f>SUM(D5:D9)</f>
        <v>3850.11</v>
      </c>
    </row>
    <row r="11" spans="1:4" ht="24.75" customHeight="1">
      <c r="A11" s="7" t="s">
        <v>52</v>
      </c>
      <c r="B11" s="7">
        <v>0</v>
      </c>
      <c r="C11" s="15" t="s">
        <v>13</v>
      </c>
      <c r="D11" s="7">
        <v>0</v>
      </c>
    </row>
    <row r="12" spans="1:4" ht="24.75" customHeight="1">
      <c r="A12" s="7" t="s">
        <v>53</v>
      </c>
      <c r="B12" s="7">
        <v>212.84</v>
      </c>
      <c r="C12" s="7" t="s">
        <v>54</v>
      </c>
      <c r="D12" s="7">
        <v>3777.46</v>
      </c>
    </row>
    <row r="13" spans="1:4" ht="24.75" customHeight="1">
      <c r="A13" s="7" t="s">
        <v>15</v>
      </c>
      <c r="B13" s="7">
        <f>B5+B12</f>
        <v>7627.57</v>
      </c>
      <c r="C13" s="7" t="s">
        <v>16</v>
      </c>
      <c r="D13" s="7">
        <f>D5+D12</f>
        <v>7627.57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13" sqref="J13"/>
    </sheetView>
  </sheetViews>
  <sheetFormatPr defaultColWidth="9.140625" defaultRowHeight="27.75" customHeight="1"/>
  <cols>
    <col min="1" max="1" width="7.421875" style="0" customWidth="1"/>
    <col min="2" max="2" width="26.140625" style="0" customWidth="1"/>
    <col min="3" max="5" width="11.57421875" style="0" customWidth="1"/>
    <col min="6" max="12" width="7.57421875" style="0" customWidth="1"/>
  </cols>
  <sheetData>
    <row r="1" spans="1:12" ht="27.75" customHeight="1">
      <c r="A1" s="19" t="s">
        <v>81</v>
      </c>
      <c r="B1" s="1"/>
      <c r="C1" s="1"/>
      <c r="D1" s="1"/>
      <c r="E1" s="1"/>
      <c r="F1" s="1" t="s">
        <v>55</v>
      </c>
      <c r="G1" s="1"/>
      <c r="H1" s="1"/>
      <c r="I1" s="1"/>
      <c r="J1" s="1"/>
      <c r="K1" s="1"/>
      <c r="L1" s="1"/>
    </row>
    <row r="2" spans="1:12" ht="12.75" customHeight="1">
      <c r="A2" s="4" t="s">
        <v>44</v>
      </c>
      <c r="K2" s="79" t="s">
        <v>69</v>
      </c>
      <c r="L2" s="79"/>
    </row>
    <row r="3" spans="1:12" ht="42.75" customHeight="1">
      <c r="A3" s="76" t="s">
        <v>56</v>
      </c>
      <c r="B3" s="76"/>
      <c r="C3" s="82" t="s">
        <v>5</v>
      </c>
      <c r="D3" s="82" t="s">
        <v>53</v>
      </c>
      <c r="E3" s="82" t="s">
        <v>57</v>
      </c>
      <c r="F3" s="82" t="s">
        <v>73</v>
      </c>
      <c r="G3" s="82" t="s">
        <v>58</v>
      </c>
      <c r="H3" s="82" t="s">
        <v>59</v>
      </c>
      <c r="I3" s="82" t="s">
        <v>60</v>
      </c>
      <c r="J3" s="82" t="s">
        <v>61</v>
      </c>
      <c r="K3" s="82" t="s">
        <v>62</v>
      </c>
      <c r="L3" s="82" t="s">
        <v>52</v>
      </c>
    </row>
    <row r="4" spans="1:12" ht="37.5" customHeight="1">
      <c r="A4" s="6" t="s">
        <v>19</v>
      </c>
      <c r="B4" s="6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9.5" customHeight="1">
      <c r="A5" s="29">
        <v>205</v>
      </c>
      <c r="B5" s="29" t="s">
        <v>83</v>
      </c>
      <c r="C5" s="24">
        <f>D5+E5</f>
        <v>7627.57</v>
      </c>
      <c r="D5" s="24">
        <v>212.84</v>
      </c>
      <c r="E5" s="24">
        <v>7414.73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19.5" customHeight="1">
      <c r="A6" s="30">
        <v>20508</v>
      </c>
      <c r="B6" s="30" t="s">
        <v>97</v>
      </c>
      <c r="C6" s="6">
        <f>D6+E6</f>
        <v>7627.57</v>
      </c>
      <c r="D6" s="6">
        <v>212.84</v>
      </c>
      <c r="E6" s="6">
        <v>7414.73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9.5" customHeight="1">
      <c r="A7" s="30">
        <v>2050802</v>
      </c>
      <c r="B7" s="30" t="s">
        <v>98</v>
      </c>
      <c r="C7" s="6">
        <f>D7+E7</f>
        <v>7627.57</v>
      </c>
      <c r="D7" s="6">
        <v>212.84</v>
      </c>
      <c r="E7" s="6">
        <v>7414.73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9.5" customHeight="1">
      <c r="A8" s="80" t="s">
        <v>100</v>
      </c>
      <c r="B8" s="81"/>
      <c r="C8" s="6">
        <f>D8+E8</f>
        <v>7627.57</v>
      </c>
      <c r="D8" s="6">
        <v>212.84</v>
      </c>
      <c r="E8" s="6">
        <v>7414.73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</sheetData>
  <sheetProtection/>
  <mergeCells count="13">
    <mergeCell ref="H3:H4"/>
    <mergeCell ref="I3:I4"/>
    <mergeCell ref="J3:J4"/>
    <mergeCell ref="A8:B8"/>
    <mergeCell ref="K3:K4"/>
    <mergeCell ref="L3:L4"/>
    <mergeCell ref="A3:B3"/>
    <mergeCell ref="K2:L2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0" customWidth="1"/>
    <col min="2" max="2" width="25.57421875" style="0" customWidth="1"/>
    <col min="3" max="3" width="8.57421875" style="0" customWidth="1"/>
    <col min="4" max="4" width="8.28125" style="0" customWidth="1"/>
    <col min="5" max="5" width="9.57421875" style="0" customWidth="1"/>
    <col min="6" max="6" width="8.7109375" style="0" customWidth="1"/>
    <col min="7" max="7" width="9.8515625" style="0" customWidth="1"/>
    <col min="8" max="8" width="9.421875" style="0" customWidth="1"/>
  </cols>
  <sheetData>
    <row r="1" spans="1:8" ht="27" customHeight="1">
      <c r="A1" s="18" t="s">
        <v>82</v>
      </c>
      <c r="B1" s="84" t="s">
        <v>63</v>
      </c>
      <c r="C1" s="84"/>
      <c r="D1" s="85"/>
      <c r="E1" s="84"/>
      <c r="F1" s="84"/>
      <c r="G1" s="84"/>
      <c r="H1" s="84"/>
    </row>
    <row r="2" spans="1:8" ht="20.25" customHeight="1">
      <c r="A2" s="17"/>
      <c r="B2" s="12"/>
      <c r="C2" s="12"/>
      <c r="D2" s="12"/>
      <c r="E2" s="12"/>
      <c r="F2" s="12"/>
      <c r="G2" s="79" t="s">
        <v>71</v>
      </c>
      <c r="H2" s="79"/>
    </row>
    <row r="3" spans="1:8" ht="32.25" customHeight="1">
      <c r="A3" s="76" t="s">
        <v>56</v>
      </c>
      <c r="B3" s="76"/>
      <c r="C3" s="82" t="s">
        <v>5</v>
      </c>
      <c r="D3" s="82" t="s">
        <v>22</v>
      </c>
      <c r="E3" s="82" t="s">
        <v>23</v>
      </c>
      <c r="F3" s="82" t="s">
        <v>64</v>
      </c>
      <c r="G3" s="82" t="s">
        <v>65</v>
      </c>
      <c r="H3" s="82" t="s">
        <v>74</v>
      </c>
    </row>
    <row r="4" spans="1:8" ht="33.75" customHeight="1">
      <c r="A4" s="6" t="s">
        <v>19</v>
      </c>
      <c r="B4" s="6" t="s">
        <v>20</v>
      </c>
      <c r="C4" s="83"/>
      <c r="D4" s="83"/>
      <c r="E4" s="83"/>
      <c r="F4" s="83"/>
      <c r="G4" s="83"/>
      <c r="H4" s="83"/>
    </row>
    <row r="5" spans="1:8" ht="24.75" customHeight="1">
      <c r="A5" s="30">
        <v>205</v>
      </c>
      <c r="B5" s="30" t="s">
        <v>96</v>
      </c>
      <c r="C5" s="6">
        <f>D5+E5</f>
        <v>3850.1099999999997</v>
      </c>
      <c r="D5" s="6">
        <v>1472.43</v>
      </c>
      <c r="E5" s="6">
        <v>2377.68</v>
      </c>
      <c r="F5" s="15">
        <v>0</v>
      </c>
      <c r="G5" s="15">
        <v>0</v>
      </c>
      <c r="H5" s="15">
        <v>0</v>
      </c>
    </row>
    <row r="6" spans="1:8" ht="24.75" customHeight="1">
      <c r="A6" s="30">
        <v>20508</v>
      </c>
      <c r="B6" s="30" t="s">
        <v>97</v>
      </c>
      <c r="C6" s="6">
        <f>D6+E6</f>
        <v>3850.1099999999997</v>
      </c>
      <c r="D6" s="6">
        <v>1472.43</v>
      </c>
      <c r="E6" s="6">
        <v>2377.68</v>
      </c>
      <c r="F6" s="15">
        <v>0</v>
      </c>
      <c r="G6" s="15">
        <v>0</v>
      </c>
      <c r="H6" s="15">
        <v>0</v>
      </c>
    </row>
    <row r="7" spans="1:8" ht="24.75" customHeight="1">
      <c r="A7" s="30">
        <v>2050802</v>
      </c>
      <c r="B7" s="30" t="s">
        <v>98</v>
      </c>
      <c r="C7" s="6">
        <f>D7+E7</f>
        <v>3850.1099999999997</v>
      </c>
      <c r="D7" s="6">
        <v>1472.43</v>
      </c>
      <c r="E7" s="6">
        <v>2377.68</v>
      </c>
      <c r="F7" s="15">
        <v>0</v>
      </c>
      <c r="G7" s="15">
        <v>0</v>
      </c>
      <c r="H7" s="15">
        <v>0</v>
      </c>
    </row>
    <row r="8" spans="1:8" ht="24.75" customHeight="1">
      <c r="A8" s="80" t="s">
        <v>101</v>
      </c>
      <c r="B8" s="81"/>
      <c r="C8" s="6">
        <f>D8+E8</f>
        <v>3850.1099999999997</v>
      </c>
      <c r="D8" s="6">
        <v>1472.43</v>
      </c>
      <c r="E8" s="15">
        <f>E6</f>
        <v>2377.68</v>
      </c>
      <c r="F8" s="15">
        <v>0</v>
      </c>
      <c r="G8" s="15">
        <v>0</v>
      </c>
      <c r="H8" s="15">
        <v>0</v>
      </c>
    </row>
    <row r="9" spans="3:8" ht="13.5">
      <c r="C9" s="12"/>
      <c r="D9" s="23"/>
      <c r="E9" s="23"/>
      <c r="F9" s="23"/>
      <c r="G9" s="23"/>
      <c r="H9" s="23"/>
    </row>
    <row r="10" spans="3:8" ht="13.5">
      <c r="C10" s="12"/>
      <c r="D10" s="12"/>
      <c r="E10" s="12"/>
      <c r="F10" s="12"/>
      <c r="G10" s="12"/>
      <c r="H10" s="12"/>
    </row>
  </sheetData>
  <sheetProtection/>
  <mergeCells count="10">
    <mergeCell ref="A8:B8"/>
    <mergeCell ref="A3:B3"/>
    <mergeCell ref="G2:H2"/>
    <mergeCell ref="B1:H1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2018-09-07T04:13:21Z</cp:lastPrinted>
  <dcterms:created xsi:type="dcterms:W3CDTF">2006-09-13T11:21:51Z</dcterms:created>
  <dcterms:modified xsi:type="dcterms:W3CDTF">2018-09-07T10:23:08Z</dcterms:modified>
  <cp:category/>
  <cp:version/>
  <cp:contentType/>
  <cp:contentStatus/>
</cp:coreProperties>
</file>